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35" windowWidth="11760" windowHeight="6375" activeTab="0"/>
  </bookViews>
  <sheets>
    <sheet name="تحليل متوسط سعر البيع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<sst xmlns="http://schemas.openxmlformats.org/spreadsheetml/2006/main" count="33" uniqueCount="17">
  <si>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تحليل متوسط سعر البيع</t>
  </si>
  <si>
    <t>البيع بالقطعة</t>
  </si>
  <si>
    <t>البيع بالجملة</t>
  </si>
  <si>
    <t>اجمالي</t>
  </si>
  <si>
    <t>الوحدات</t>
  </si>
  <si>
    <t>المبيعات</t>
  </si>
  <si>
    <t>النسبة المئوية</t>
  </si>
  <si>
    <t>اجمالي المبيعات</t>
  </si>
  <si>
    <t>سعر البيع</t>
  </si>
  <si>
    <t>متوسط مرجح</t>
  </si>
  <si>
    <t>طلبية بالبريد</t>
  </si>
  <si>
    <t>المنتج 1</t>
  </si>
  <si>
    <t>المنتج 2</t>
  </si>
  <si>
    <t>المنتج 3</t>
  </si>
  <si>
    <t>المنتج 4</t>
  </si>
  <si>
    <t>المنتج 5</t>
  </si>
  <si>
    <t>جميع الحقوق محفوظة © 2007 إقتدار - مجموعة طلال أبوغزالة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</si>
</sst>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.0%"/>
    <numFmt numFmtId="174" formatCode="[$-20B0000]d\ mmmm\ yyyy;@"/>
  </numFmts>
  <fonts count="7">
    <font>
      <sz val="10"/>
      <name val="Arial"/>
      <family val="0"/>
    </font>
    <font>
      <b/>
      <sz val="12"/>
      <color indexed="9"/>
      <name val="Tahoma"/>
      <family val="2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8"/>
      <color indexed="6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3" fontId="3" fillId="2" borderId="0" xfId="0" applyNumberFormat="1" applyFont="1" applyFill="1" applyAlignment="1" applyProtection="1">
      <alignment horizontal="right" readingOrder="2"/>
      <protection/>
    </xf>
    <xf numFmtId="3" fontId="3" fillId="2" borderId="0" xfId="0" applyNumberFormat="1" applyFont="1" applyFill="1" applyAlignment="1" applyProtection="1">
      <alignment horizontal="right" readingOrder="2"/>
      <protection/>
    </xf>
    <xf numFmtId="173" fontId="3" fillId="2" borderId="1" xfId="0" applyNumberFormat="1" applyFont="1" applyFill="1" applyBorder="1" applyAlignment="1" applyProtection="1">
      <alignment horizontal="right" readingOrder="2"/>
      <protection/>
    </xf>
    <xf numFmtId="3" fontId="3" fillId="2" borderId="1" xfId="0" applyNumberFormat="1" applyFont="1" applyFill="1" applyBorder="1" applyAlignment="1" applyProtection="1">
      <alignment horizontal="right" readingOrder="2"/>
      <protection/>
    </xf>
    <xf numFmtId="0" fontId="3" fillId="2" borderId="0" xfId="0" applyFont="1" applyFill="1" applyAlignment="1" applyProtection="1">
      <alignment horizontal="right" readingOrder="2"/>
      <protection/>
    </xf>
    <xf numFmtId="0" fontId="3" fillId="2" borderId="0" xfId="0" applyFont="1" applyFill="1" applyBorder="1" applyAlignment="1" applyProtection="1">
      <alignment horizontal="right" readingOrder="2"/>
      <protection/>
    </xf>
    <xf numFmtId="0" fontId="4" fillId="3" borderId="0" xfId="0" applyFont="1" applyFill="1" applyBorder="1" applyAlignment="1" applyProtection="1">
      <alignment horizontal="center" readingOrder="2"/>
      <protection/>
    </xf>
    <xf numFmtId="0" fontId="4" fillId="2" borderId="0" xfId="0" applyFont="1" applyFill="1" applyBorder="1" applyAlignment="1" applyProtection="1">
      <alignment horizontal="center" readingOrder="2"/>
      <protection/>
    </xf>
    <xf numFmtId="0" fontId="4" fillId="2" borderId="0" xfId="0" applyFont="1" applyFill="1" applyBorder="1" applyAlignment="1" applyProtection="1">
      <alignment horizontal="center" vertical="top" wrapText="1" readingOrder="2"/>
      <protection/>
    </xf>
    <xf numFmtId="0" fontId="4" fillId="2" borderId="0" xfId="0" applyFont="1" applyFill="1" applyBorder="1" applyAlignment="1" applyProtection="1">
      <alignment horizontal="right" readingOrder="2"/>
      <protection/>
    </xf>
    <xf numFmtId="0" fontId="4" fillId="2" borderId="0" xfId="0" applyFont="1" applyFill="1" applyAlignment="1" applyProtection="1">
      <alignment horizontal="right" readingOrder="2"/>
      <protection/>
    </xf>
    <xf numFmtId="0" fontId="4" fillId="2" borderId="0" xfId="0" applyFont="1" applyFill="1" applyAlignment="1" applyProtection="1">
      <alignment horizontal="center" readingOrder="2"/>
      <protection/>
    </xf>
    <xf numFmtId="3" fontId="3" fillId="2" borderId="0" xfId="0" applyNumberFormat="1" applyFont="1" applyFill="1" applyBorder="1" applyAlignment="1" applyProtection="1">
      <alignment horizontal="right" readingOrder="2"/>
      <protection/>
    </xf>
    <xf numFmtId="6" fontId="5" fillId="2" borderId="0" xfId="0" applyNumberFormat="1" applyFont="1" applyFill="1" applyAlignment="1" applyProtection="1">
      <alignment horizontal="right" readingOrder="2"/>
      <protection/>
    </xf>
    <xf numFmtId="0" fontId="4" fillId="2" borderId="2" xfId="0" applyFont="1" applyFill="1" applyBorder="1" applyAlignment="1" applyProtection="1">
      <alignment horizontal="right" readingOrder="2"/>
      <protection/>
    </xf>
    <xf numFmtId="0" fontId="4" fillId="2" borderId="2" xfId="0" applyFont="1" applyFill="1" applyBorder="1" applyAlignment="1" applyProtection="1">
      <alignment horizontal="center" readingOrder="2"/>
      <protection/>
    </xf>
    <xf numFmtId="0" fontId="3" fillId="2" borderId="0" xfId="0" applyFont="1" applyFill="1" applyBorder="1" applyAlignment="1" applyProtection="1">
      <alignment horizontal="left" readingOrder="2"/>
      <protection/>
    </xf>
    <xf numFmtId="0" fontId="3" fillId="2" borderId="0" xfId="0" applyFont="1" applyFill="1" applyAlignment="1" applyProtection="1">
      <alignment horizontal="left" readingOrder="2"/>
      <protection/>
    </xf>
    <xf numFmtId="3" fontId="3" fillId="4" borderId="0" xfId="0" applyNumberFormat="1" applyFont="1" applyFill="1" applyAlignment="1" applyProtection="1">
      <alignment horizontal="left" readingOrder="2"/>
      <protection locked="0"/>
    </xf>
    <xf numFmtId="173" fontId="3" fillId="2" borderId="0" xfId="0" applyNumberFormat="1" applyFont="1" applyFill="1" applyAlignment="1" applyProtection="1">
      <alignment horizontal="left" readingOrder="2"/>
      <protection/>
    </xf>
    <xf numFmtId="3" fontId="3" fillId="2" borderId="0" xfId="0" applyNumberFormat="1" applyFont="1" applyFill="1" applyAlignment="1" applyProtection="1">
      <alignment horizontal="left" readingOrder="2"/>
      <protection/>
    </xf>
    <xf numFmtId="3" fontId="4" fillId="2" borderId="0" xfId="0" applyNumberFormat="1" applyFont="1" applyFill="1" applyAlignment="1" applyProtection="1">
      <alignment horizontal="left" readingOrder="2"/>
      <protection/>
    </xf>
    <xf numFmtId="173" fontId="4" fillId="2" borderId="0" xfId="0" applyNumberFormat="1" applyFont="1" applyFill="1" applyAlignment="1" applyProtection="1">
      <alignment horizontal="left" readingOrder="2"/>
      <protection/>
    </xf>
    <xf numFmtId="3" fontId="3" fillId="2" borderId="1" xfId="0" applyNumberFormat="1" applyFont="1" applyFill="1" applyBorder="1" applyAlignment="1" applyProtection="1">
      <alignment horizontal="left" readingOrder="2"/>
      <protection/>
    </xf>
    <xf numFmtId="173" fontId="3" fillId="2" borderId="1" xfId="0" applyNumberFormat="1" applyFont="1" applyFill="1" applyBorder="1" applyAlignment="1" applyProtection="1">
      <alignment horizontal="left" readingOrder="2"/>
      <protection/>
    </xf>
    <xf numFmtId="10" fontId="3" fillId="2" borderId="0" xfId="0" applyNumberFormat="1" applyFont="1" applyFill="1" applyAlignment="1" applyProtection="1">
      <alignment horizontal="left" readingOrder="2"/>
      <protection/>
    </xf>
    <xf numFmtId="0" fontId="1" fillId="3" borderId="0" xfId="0" applyFont="1" applyFill="1" applyBorder="1" applyAlignment="1" applyProtection="1">
      <alignment horizontal="center" readingOrder="2"/>
      <protection/>
    </xf>
    <xf numFmtId="174" fontId="1" fillId="3" borderId="0" xfId="0" applyNumberFormat="1" applyFont="1" applyFill="1" applyBorder="1" applyAlignment="1" applyProtection="1">
      <alignment horizontal="center" readingOrder="2"/>
      <protection/>
    </xf>
    <xf numFmtId="0" fontId="4" fillId="3" borderId="0" xfId="0" applyFont="1" applyFill="1" applyBorder="1" applyAlignment="1" applyProtection="1">
      <alignment horizontal="center" vertical="top" wrapText="1" readingOrder="2"/>
      <protection/>
    </xf>
    <xf numFmtId="0" fontId="4" fillId="4" borderId="0" xfId="0" applyFont="1" applyFill="1" applyBorder="1" applyAlignment="1" applyProtection="1">
      <alignment horizontal="right" readingOrder="2"/>
      <protection locked="0"/>
    </xf>
    <xf numFmtId="0" fontId="6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rightToLeft="1" tabSelected="1" workbookViewId="0" topLeftCell="A1">
      <selection activeCell="B1" sqref="B1:G1"/>
    </sheetView>
  </sheetViews>
  <sheetFormatPr defaultColWidth="9.140625" defaultRowHeight="12.75"/>
  <cols>
    <col min="1" max="1" width="4.7109375" style="5" customWidth="1"/>
    <col min="2" max="2" width="3.8515625" style="5" customWidth="1"/>
    <col min="3" max="3" width="19.140625" style="5" customWidth="1"/>
    <col min="4" max="7" width="20.7109375" style="5" customWidth="1"/>
    <col min="8" max="16384" width="8.00390625" style="5" customWidth="1"/>
  </cols>
  <sheetData>
    <row r="1" spans="1:8" ht="15">
      <c r="A1" s="6"/>
      <c r="B1" s="27" t="s">
        <v>0</v>
      </c>
      <c r="C1" s="27"/>
      <c r="D1" s="27"/>
      <c r="E1" s="27"/>
      <c r="F1" s="27"/>
      <c r="G1" s="27"/>
      <c r="H1" s="6"/>
    </row>
    <row r="2" spans="1:8" ht="15">
      <c r="A2" s="6"/>
      <c r="B2" s="28">
        <f ca="1">NOW()</f>
        <v>39859.494601273145</v>
      </c>
      <c r="C2" s="28"/>
      <c r="D2" s="28"/>
      <c r="E2" s="28"/>
      <c r="F2" s="28"/>
      <c r="G2" s="28"/>
      <c r="H2" s="6"/>
    </row>
    <row r="3" spans="1:8" ht="12.75">
      <c r="A3" s="6"/>
      <c r="B3" s="7"/>
      <c r="C3" s="7"/>
      <c r="D3" s="29"/>
      <c r="E3" s="29"/>
      <c r="F3" s="29"/>
      <c r="G3" s="29"/>
      <c r="H3" s="6"/>
    </row>
    <row r="4" spans="1:8" ht="12" customHeight="1">
      <c r="A4" s="6"/>
      <c r="B4" s="8"/>
      <c r="C4" s="8"/>
      <c r="D4" s="9"/>
      <c r="E4" s="9"/>
      <c r="F4" s="9"/>
      <c r="G4" s="9"/>
      <c r="H4" s="6"/>
    </row>
    <row r="5" spans="1:8" ht="12.75">
      <c r="A5" s="6"/>
      <c r="B5" s="10"/>
      <c r="C5" s="11"/>
      <c r="D5" s="12"/>
      <c r="E5" s="12"/>
      <c r="F5" s="12" t="s">
        <v>6</v>
      </c>
      <c r="G5" s="12" t="s">
        <v>9</v>
      </c>
      <c r="H5" s="6"/>
    </row>
    <row r="6" spans="1:8" ht="13.5" thickBot="1">
      <c r="A6" s="6"/>
      <c r="B6" s="15"/>
      <c r="C6" s="15"/>
      <c r="D6" s="16" t="s">
        <v>4</v>
      </c>
      <c r="E6" s="16" t="s">
        <v>5</v>
      </c>
      <c r="F6" s="16" t="s">
        <v>7</v>
      </c>
      <c r="G6" s="16" t="s">
        <v>8</v>
      </c>
      <c r="H6" s="6"/>
    </row>
    <row r="7" spans="1:8" ht="12.75">
      <c r="A7" s="6"/>
      <c r="B7" s="30" t="s">
        <v>11</v>
      </c>
      <c r="C7" s="30"/>
      <c r="D7" s="17"/>
      <c r="E7" s="18"/>
      <c r="F7" s="18"/>
      <c r="G7" s="18"/>
      <c r="H7" s="6"/>
    </row>
    <row r="8" spans="1:8" ht="12.75">
      <c r="A8" s="6"/>
      <c r="B8" s="6"/>
      <c r="C8" s="5" t="s">
        <v>1</v>
      </c>
      <c r="D8" s="19">
        <v>1000</v>
      </c>
      <c r="E8" s="19">
        <v>40000</v>
      </c>
      <c r="F8" s="20">
        <f>E8/E13</f>
        <v>0.23529411764705882</v>
      </c>
      <c r="G8" s="21">
        <f>E8/D8</f>
        <v>40</v>
      </c>
      <c r="H8" s="6"/>
    </row>
    <row r="9" spans="1:8" ht="12.75">
      <c r="A9" s="6"/>
      <c r="B9" s="6"/>
      <c r="C9" s="5" t="s">
        <v>2</v>
      </c>
      <c r="D9" s="19">
        <v>4000</v>
      </c>
      <c r="E9" s="19">
        <v>60000</v>
      </c>
      <c r="F9" s="20">
        <f>E9/E13</f>
        <v>0.35294117647058826</v>
      </c>
      <c r="G9" s="21">
        <f>E9/D9</f>
        <v>15</v>
      </c>
      <c r="H9" s="6"/>
    </row>
    <row r="10" spans="1:8" ht="12.75">
      <c r="A10" s="6"/>
      <c r="B10" s="6"/>
      <c r="C10" s="5" t="s">
        <v>10</v>
      </c>
      <c r="D10" s="19">
        <v>3000</v>
      </c>
      <c r="E10" s="19">
        <v>70000</v>
      </c>
      <c r="F10" s="20">
        <f>E10/E13</f>
        <v>0.4117647058823529</v>
      </c>
      <c r="G10" s="21">
        <f>E10/D10</f>
        <v>23.333333333333332</v>
      </c>
      <c r="H10" s="6"/>
    </row>
    <row r="11" spans="1:8" ht="12.75">
      <c r="A11" s="6"/>
      <c r="B11" s="6"/>
      <c r="D11" s="2"/>
      <c r="E11" s="2"/>
      <c r="F11" s="1"/>
      <c r="G11" s="2"/>
      <c r="H11" s="6"/>
    </row>
    <row r="12" spans="1:8" ht="12.75">
      <c r="A12" s="6"/>
      <c r="B12" s="6"/>
      <c r="D12" s="4"/>
      <c r="E12" s="4"/>
      <c r="F12" s="3"/>
      <c r="G12" s="4"/>
      <c r="H12" s="6"/>
    </row>
    <row r="13" spans="1:8" ht="12.75">
      <c r="A13" s="6"/>
      <c r="B13" s="6"/>
      <c r="C13" s="11" t="s">
        <v>3</v>
      </c>
      <c r="D13" s="22">
        <f>SUM(D8:D12)</f>
        <v>8000</v>
      </c>
      <c r="E13" s="22">
        <f>SUM(E8:E12)</f>
        <v>170000</v>
      </c>
      <c r="F13" s="23">
        <f>SUM(F8:F12)</f>
        <v>1</v>
      </c>
      <c r="G13" s="22">
        <f>E13/D13</f>
        <v>21.25</v>
      </c>
      <c r="H13" s="6"/>
    </row>
    <row r="14" spans="1:8" ht="12.75">
      <c r="A14" s="6"/>
      <c r="B14" s="6"/>
      <c r="D14" s="18"/>
      <c r="E14" s="21"/>
      <c r="F14" s="21"/>
      <c r="G14" s="20"/>
      <c r="H14" s="6"/>
    </row>
    <row r="15" spans="1:8" ht="12.75">
      <c r="A15" s="6"/>
      <c r="B15" s="30" t="s">
        <v>12</v>
      </c>
      <c r="C15" s="30"/>
      <c r="D15" s="17"/>
      <c r="E15" s="21"/>
      <c r="F15" s="21"/>
      <c r="G15" s="18"/>
      <c r="H15" s="6"/>
    </row>
    <row r="16" spans="1:8" ht="12.75">
      <c r="A16" s="6"/>
      <c r="B16" s="6"/>
      <c r="C16" s="5" t="s">
        <v>1</v>
      </c>
      <c r="D16" s="19">
        <v>3000</v>
      </c>
      <c r="E16" s="19">
        <v>40000</v>
      </c>
      <c r="F16" s="20">
        <f>E16/E21</f>
        <v>0.23529411764705882</v>
      </c>
      <c r="G16" s="21">
        <f>E16/D16</f>
        <v>13.333333333333334</v>
      </c>
      <c r="H16" s="6"/>
    </row>
    <row r="17" spans="1:8" ht="12.75">
      <c r="A17" s="6"/>
      <c r="B17" s="6"/>
      <c r="C17" s="5" t="s">
        <v>2</v>
      </c>
      <c r="D17" s="19">
        <v>4000</v>
      </c>
      <c r="E17" s="19">
        <v>60000</v>
      </c>
      <c r="F17" s="20">
        <f>E17/E21</f>
        <v>0.35294117647058826</v>
      </c>
      <c r="G17" s="21">
        <f>E17/D17</f>
        <v>15</v>
      </c>
      <c r="H17" s="6"/>
    </row>
    <row r="18" spans="1:8" ht="12.75">
      <c r="A18" s="6"/>
      <c r="B18" s="6"/>
      <c r="C18" s="5" t="s">
        <v>10</v>
      </c>
      <c r="D18" s="19">
        <v>3000</v>
      </c>
      <c r="E18" s="19">
        <v>70000</v>
      </c>
      <c r="F18" s="20">
        <f>E18/E21</f>
        <v>0.4117647058823529</v>
      </c>
      <c r="G18" s="21">
        <f>E18/D18</f>
        <v>23.333333333333332</v>
      </c>
      <c r="H18" s="6"/>
    </row>
    <row r="19" spans="1:8" ht="12.75">
      <c r="A19" s="6"/>
      <c r="B19" s="6"/>
      <c r="D19" s="21"/>
      <c r="E19" s="21"/>
      <c r="F19" s="20"/>
      <c r="G19" s="21"/>
      <c r="H19" s="6"/>
    </row>
    <row r="20" spans="1:8" ht="12.75">
      <c r="A20" s="6"/>
      <c r="B20" s="6"/>
      <c r="D20" s="24"/>
      <c r="E20" s="24"/>
      <c r="F20" s="25"/>
      <c r="G20" s="24"/>
      <c r="H20" s="6"/>
    </row>
    <row r="21" spans="1:8" ht="12.75">
      <c r="A21" s="6"/>
      <c r="B21" s="6"/>
      <c r="C21" s="11" t="s">
        <v>3</v>
      </c>
      <c r="D21" s="22">
        <f>SUM(D16:D20)</f>
        <v>10000</v>
      </c>
      <c r="E21" s="22">
        <f>SUM(E16:E20)</f>
        <v>170000</v>
      </c>
      <c r="F21" s="23">
        <f>SUM(F16:F20)</f>
        <v>1</v>
      </c>
      <c r="G21" s="22">
        <f>E21/D21</f>
        <v>17</v>
      </c>
      <c r="H21" s="6"/>
    </row>
    <row r="22" spans="1:8" ht="12.75">
      <c r="A22" s="6"/>
      <c r="B22" s="6"/>
      <c r="D22" s="18"/>
      <c r="E22" s="21"/>
      <c r="F22" s="21"/>
      <c r="G22" s="26"/>
      <c r="H22" s="6"/>
    </row>
    <row r="23" spans="1:8" ht="12.75">
      <c r="A23" s="6"/>
      <c r="B23" s="30" t="s">
        <v>13</v>
      </c>
      <c r="C23" s="30"/>
      <c r="D23" s="17"/>
      <c r="E23" s="21"/>
      <c r="F23" s="21"/>
      <c r="G23" s="18"/>
      <c r="H23" s="6"/>
    </row>
    <row r="24" spans="1:8" ht="12.75">
      <c r="A24" s="6"/>
      <c r="B24" s="6"/>
      <c r="C24" s="5" t="s">
        <v>1</v>
      </c>
      <c r="D24" s="19">
        <v>5000</v>
      </c>
      <c r="E24" s="19">
        <v>140000</v>
      </c>
      <c r="F24" s="20">
        <f>E24/E29</f>
        <v>0.3783783783783784</v>
      </c>
      <c r="G24" s="21">
        <f>E24/D24</f>
        <v>28</v>
      </c>
      <c r="H24" s="6"/>
    </row>
    <row r="25" spans="1:8" ht="12.75">
      <c r="A25" s="6"/>
      <c r="B25" s="6"/>
      <c r="C25" s="5" t="s">
        <v>2</v>
      </c>
      <c r="D25" s="19">
        <v>6000</v>
      </c>
      <c r="E25" s="19">
        <v>160000</v>
      </c>
      <c r="F25" s="20">
        <f>E25/E29</f>
        <v>0.43243243243243246</v>
      </c>
      <c r="G25" s="21">
        <f>E25/D25</f>
        <v>26.666666666666668</v>
      </c>
      <c r="H25" s="6"/>
    </row>
    <row r="26" spans="1:8" ht="12.75">
      <c r="A26" s="6"/>
      <c r="B26" s="6"/>
      <c r="C26" s="5" t="s">
        <v>10</v>
      </c>
      <c r="D26" s="19">
        <v>3000</v>
      </c>
      <c r="E26" s="19">
        <v>70000</v>
      </c>
      <c r="F26" s="20">
        <f>E26/E29</f>
        <v>0.1891891891891892</v>
      </c>
      <c r="G26" s="21">
        <f>E26/D26</f>
        <v>23.333333333333332</v>
      </c>
      <c r="H26" s="6"/>
    </row>
    <row r="27" spans="1:8" ht="12.75">
      <c r="A27" s="6"/>
      <c r="B27" s="6"/>
      <c r="D27" s="21"/>
      <c r="E27" s="21"/>
      <c r="F27" s="20"/>
      <c r="G27" s="21"/>
      <c r="H27" s="6"/>
    </row>
    <row r="28" spans="1:8" ht="12.75">
      <c r="A28" s="6"/>
      <c r="B28" s="6"/>
      <c r="D28" s="24"/>
      <c r="E28" s="24"/>
      <c r="F28" s="25"/>
      <c r="G28" s="24"/>
      <c r="H28" s="6"/>
    </row>
    <row r="29" spans="1:8" ht="12.75">
      <c r="A29" s="6"/>
      <c r="B29" s="6"/>
      <c r="C29" s="11" t="s">
        <v>3</v>
      </c>
      <c r="D29" s="22">
        <f>SUM(D24:D28)</f>
        <v>14000</v>
      </c>
      <c r="E29" s="22">
        <f>SUM(E24:E28)</f>
        <v>370000</v>
      </c>
      <c r="F29" s="23">
        <f>SUM(F24:F28)</f>
        <v>1</v>
      </c>
      <c r="G29" s="22">
        <f>E29/D29</f>
        <v>26.428571428571427</v>
      </c>
      <c r="H29" s="6"/>
    </row>
    <row r="30" spans="1:8" ht="12.75">
      <c r="A30" s="6"/>
      <c r="B30" s="6"/>
      <c r="D30" s="18"/>
      <c r="E30" s="21"/>
      <c r="F30" s="21"/>
      <c r="G30" s="26"/>
      <c r="H30" s="6"/>
    </row>
    <row r="31" spans="1:8" ht="12.75">
      <c r="A31" s="6"/>
      <c r="B31" s="30" t="s">
        <v>14</v>
      </c>
      <c r="C31" s="30"/>
      <c r="D31" s="17"/>
      <c r="E31" s="21"/>
      <c r="F31" s="21"/>
      <c r="G31" s="18"/>
      <c r="H31" s="6"/>
    </row>
    <row r="32" spans="1:8" ht="12.75">
      <c r="A32" s="6"/>
      <c r="B32" s="6"/>
      <c r="C32" s="5" t="s">
        <v>1</v>
      </c>
      <c r="D32" s="19">
        <v>7000</v>
      </c>
      <c r="E32" s="19">
        <v>240000</v>
      </c>
      <c r="F32" s="20">
        <f>E32/E37</f>
        <v>0.42105263157894735</v>
      </c>
      <c r="G32" s="21">
        <f>E32/D32</f>
        <v>34.285714285714285</v>
      </c>
      <c r="H32" s="6"/>
    </row>
    <row r="33" spans="1:8" ht="12.75">
      <c r="A33" s="6"/>
      <c r="B33" s="6"/>
      <c r="C33" s="5" t="s">
        <v>2</v>
      </c>
      <c r="D33" s="19">
        <v>8000</v>
      </c>
      <c r="E33" s="19">
        <v>260000</v>
      </c>
      <c r="F33" s="20">
        <f>E33/E37</f>
        <v>0.45614035087719296</v>
      </c>
      <c r="G33" s="21">
        <f>E33/D33</f>
        <v>32.5</v>
      </c>
      <c r="H33" s="6"/>
    </row>
    <row r="34" spans="1:8" ht="12.75">
      <c r="A34" s="6"/>
      <c r="B34" s="6"/>
      <c r="C34" s="5" t="s">
        <v>10</v>
      </c>
      <c r="D34" s="19">
        <v>3000</v>
      </c>
      <c r="E34" s="19">
        <v>70000</v>
      </c>
      <c r="F34" s="20">
        <f>E34/E37</f>
        <v>0.12280701754385964</v>
      </c>
      <c r="G34" s="21">
        <f>E34/D34</f>
        <v>23.333333333333332</v>
      </c>
      <c r="H34" s="6"/>
    </row>
    <row r="35" spans="1:8" ht="12.75">
      <c r="A35" s="6"/>
      <c r="B35" s="6"/>
      <c r="D35" s="21"/>
      <c r="E35" s="21"/>
      <c r="F35" s="20"/>
      <c r="G35" s="21"/>
      <c r="H35" s="6"/>
    </row>
    <row r="36" spans="1:8" ht="12.75">
      <c r="A36" s="6"/>
      <c r="B36" s="6"/>
      <c r="D36" s="24"/>
      <c r="E36" s="24"/>
      <c r="F36" s="25"/>
      <c r="G36" s="24"/>
      <c r="H36" s="6"/>
    </row>
    <row r="37" spans="1:8" ht="12.75">
      <c r="A37" s="6"/>
      <c r="B37" s="6"/>
      <c r="C37" s="11" t="s">
        <v>3</v>
      </c>
      <c r="D37" s="22">
        <f>SUM(D32:D36)</f>
        <v>18000</v>
      </c>
      <c r="E37" s="22">
        <f>SUM(E32:E36)</f>
        <v>570000</v>
      </c>
      <c r="F37" s="23">
        <f>SUM(F32:F36)</f>
        <v>1</v>
      </c>
      <c r="G37" s="22">
        <f>E37/D37</f>
        <v>31.666666666666668</v>
      </c>
      <c r="H37" s="6"/>
    </row>
    <row r="38" spans="1:8" ht="12.75">
      <c r="A38" s="6"/>
      <c r="B38" s="6"/>
      <c r="D38" s="18"/>
      <c r="E38" s="21"/>
      <c r="F38" s="21"/>
      <c r="G38" s="18"/>
      <c r="H38" s="6"/>
    </row>
    <row r="39" spans="1:8" ht="12.75">
      <c r="A39" s="6"/>
      <c r="B39" s="30" t="s">
        <v>15</v>
      </c>
      <c r="C39" s="30"/>
      <c r="D39" s="17"/>
      <c r="E39" s="21"/>
      <c r="F39" s="21"/>
      <c r="G39" s="18"/>
      <c r="H39" s="6"/>
    </row>
    <row r="40" spans="1:8" ht="12.75">
      <c r="A40" s="6"/>
      <c r="B40" s="6"/>
      <c r="C40" s="5" t="s">
        <v>1</v>
      </c>
      <c r="D40" s="19">
        <v>9000</v>
      </c>
      <c r="E40" s="19">
        <v>230</v>
      </c>
      <c r="F40" s="20">
        <f>E40/E45</f>
        <v>0.0006964842685401084</v>
      </c>
      <c r="G40" s="21">
        <f>E40/D40</f>
        <v>0.025555555555555557</v>
      </c>
      <c r="H40" s="6"/>
    </row>
    <row r="41" spans="1:8" ht="12.75">
      <c r="A41" s="6"/>
      <c r="B41" s="6"/>
      <c r="C41" s="5" t="s">
        <v>2</v>
      </c>
      <c r="D41" s="19">
        <v>10000</v>
      </c>
      <c r="E41" s="19">
        <v>260000</v>
      </c>
      <c r="F41" s="20">
        <f>E41/E45</f>
        <v>0.7873300426975138</v>
      </c>
      <c r="G41" s="21">
        <f>E41/D41</f>
        <v>26</v>
      </c>
      <c r="H41" s="6"/>
    </row>
    <row r="42" spans="1:8" ht="12.75">
      <c r="A42" s="6"/>
      <c r="B42" s="6"/>
      <c r="C42" s="5" t="s">
        <v>10</v>
      </c>
      <c r="D42" s="19">
        <v>3000</v>
      </c>
      <c r="E42" s="19">
        <v>70000</v>
      </c>
      <c r="F42" s="20">
        <f>E42/E45</f>
        <v>0.21197347303394604</v>
      </c>
      <c r="G42" s="21">
        <f>E42/D42</f>
        <v>23.333333333333332</v>
      </c>
      <c r="H42" s="6"/>
    </row>
    <row r="43" spans="1:8" ht="12.75">
      <c r="A43" s="6"/>
      <c r="B43" s="6"/>
      <c r="D43" s="21"/>
      <c r="E43" s="21"/>
      <c r="F43" s="20"/>
      <c r="G43" s="21"/>
      <c r="H43" s="6"/>
    </row>
    <row r="44" spans="1:8" ht="12.75">
      <c r="A44" s="6"/>
      <c r="B44" s="6"/>
      <c r="D44" s="24"/>
      <c r="E44" s="24"/>
      <c r="F44" s="25"/>
      <c r="G44" s="24"/>
      <c r="H44" s="6"/>
    </row>
    <row r="45" spans="1:8" ht="12.75">
      <c r="A45" s="6"/>
      <c r="B45" s="6"/>
      <c r="C45" s="11" t="s">
        <v>3</v>
      </c>
      <c r="D45" s="22">
        <f>SUM(D40:D44)</f>
        <v>22000</v>
      </c>
      <c r="E45" s="22">
        <f>SUM(E40:E44)</f>
        <v>330230</v>
      </c>
      <c r="F45" s="23">
        <f>SUM(F40:F44)</f>
        <v>1</v>
      </c>
      <c r="G45" s="22">
        <f>E45/D45</f>
        <v>15.010454545454545</v>
      </c>
      <c r="H45" s="6"/>
    </row>
    <row r="46" spans="1:8" ht="12.75">
      <c r="A46" s="6"/>
      <c r="B46" s="6"/>
      <c r="C46" s="6"/>
      <c r="D46" s="6"/>
      <c r="E46" s="13"/>
      <c r="F46" s="13"/>
      <c r="G46" s="6"/>
      <c r="H46" s="6"/>
    </row>
    <row r="47" spans="2:7" ht="12.75">
      <c r="B47" s="31" t="s">
        <v>16</v>
      </c>
      <c r="C47" s="31"/>
      <c r="D47" s="31"/>
      <c r="E47" s="31"/>
      <c r="F47" s="31"/>
      <c r="G47" s="31"/>
    </row>
    <row r="48" ht="12.75">
      <c r="B48" s="14"/>
    </row>
  </sheetData>
  <sheetProtection password="869D" sheet="1" objects="1" scenarios="1"/>
  <mergeCells count="9">
    <mergeCell ref="B47:G47"/>
    <mergeCell ref="B15:C15"/>
    <mergeCell ref="B23:C23"/>
    <mergeCell ref="B31:C31"/>
    <mergeCell ref="B39:C39"/>
    <mergeCell ref="B1:G1"/>
    <mergeCell ref="B2:G2"/>
    <mergeCell ref="D3:G3"/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ICTDAR</dc:creator>
  <cp:keywords/>
  <dc:description/>
  <cp:lastModifiedBy>mcnc</cp:lastModifiedBy>
  <dcterms:created xsi:type="dcterms:W3CDTF">2006-06-26T19:23:11Z</dcterms:created>
  <dcterms:modified xsi:type="dcterms:W3CDTF">2009-02-15T09:52:27Z</dcterms:modified>
  <cp:category/>
  <cp:version/>
  <cp:contentType/>
  <cp:contentStatus/>
</cp:coreProperties>
</file>